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<sst xmlns="http://schemas.openxmlformats.org/spreadsheetml/2006/main" count="204" uniqueCount="91">
  <si>
    <t xml:space="preserve">                             CENNÍK 2022 PARTNERI </t>
  </si>
  <si>
    <t>Frambor s.r.o., Juraja Závodského 727/178, 01004 Žilina,  t.č.: 0911 501 409, sklad: 0911 501 411, 0911 501 519, www.frambor.sk</t>
  </si>
  <si>
    <t>VÝROBCA</t>
  </si>
  <si>
    <t>PIVO – SVETLÉ VÝČAPNÉ</t>
  </si>
  <si>
    <t>KEG 50 l</t>
  </si>
  <si>
    <t>KEG 30 l</t>
  </si>
  <si>
    <t>KEG 20 l</t>
  </si>
  <si>
    <t>fľ. 0,5 l</t>
  </si>
  <si>
    <t>bez DPH</t>
  </si>
  <si>
    <t>s DPH</t>
  </si>
  <si>
    <t>FRAMBOR</t>
  </si>
  <si>
    <t>FRAMBOR 10° VILLAGE</t>
  </si>
  <si>
    <t xml:space="preserve">svetlé výčapné 4,0% </t>
  </si>
  <si>
    <t>KONRAD</t>
  </si>
  <si>
    <t>REICHENBERGER 10°</t>
  </si>
  <si>
    <t xml:space="preserve">FRAMBOR 10° </t>
  </si>
  <si>
    <t>svetlé výčapné 4,2%, nepasterizované</t>
  </si>
  <si>
    <t>FERDINAND</t>
  </si>
  <si>
    <t>FERDINAND 10°</t>
  </si>
  <si>
    <t>svetlé výčapné 4,0% nepasterizované</t>
  </si>
  <si>
    <t>CHODOVAR</t>
  </si>
  <si>
    <t>PAŚERÁK 10°</t>
  </si>
  <si>
    <t>PIVO – SVETLÉ LEŽIAKY</t>
  </si>
  <si>
    <t>REICHENBERGER 11°</t>
  </si>
  <si>
    <t>svetlý ležiak  4,8%</t>
  </si>
  <si>
    <t>FERDINAND 11°</t>
  </si>
  <si>
    <t>svetlý ležiak 4,7%, nepasterizovaný</t>
  </si>
  <si>
    <t>ZLATÁ JEDENÁSTKA</t>
  </si>
  <si>
    <t>svetlý ležiak 4,5%, nepasterizovaný</t>
  </si>
  <si>
    <t>FRAMBOR 11°</t>
  </si>
  <si>
    <t>svetlý ležiak  4,8%, nepasterizovaný</t>
  </si>
  <si>
    <t>FRAMBOR 12° VILLAGE</t>
  </si>
  <si>
    <t>svetlý ležiak 5,2%</t>
  </si>
  <si>
    <t>REICHENBERGER 12°</t>
  </si>
  <si>
    <t>FERDINAND 12°</t>
  </si>
  <si>
    <t>svetlý ležiak 5,0%, nepasterizovaný</t>
  </si>
  <si>
    <t>PREZIDENT 12°</t>
  </si>
  <si>
    <t>FRAMBOR EXCELLENT 12°</t>
  </si>
  <si>
    <t>svetlý ležiak  5,2%, nepasterizovaný</t>
  </si>
  <si>
    <t>POUTNÍK</t>
  </si>
  <si>
    <t>POUTNÍK 12°</t>
  </si>
  <si>
    <t>RADLER NEALKOHOLICKÝ</t>
  </si>
  <si>
    <t>GREP – POMELO</t>
  </si>
  <si>
    <t xml:space="preserve">miešaný nealkoholický radler, max 0,5% </t>
  </si>
  <si>
    <t>PIVO – TMAVÉ A POLOTMAVÉ LEŽIAKY</t>
  </si>
  <si>
    <t>tmavý ležiak 4,5%, nepasterizovaný</t>
  </si>
  <si>
    <t>FERDINAND 13°</t>
  </si>
  <si>
    <t>špec. Bylinkový polotmavý ležiak 5,5%, nepaster.</t>
  </si>
  <si>
    <t>PIVO – ŠPECIÁLNE LEŽIAKY</t>
  </si>
  <si>
    <t>fľ. 0,5l</t>
  </si>
  <si>
    <t>ZÁMOCKÝ LEŽIAK 13°</t>
  </si>
  <si>
    <t>špeciálny svetlý ležiak 5,1%, nepasterizovaný</t>
  </si>
  <si>
    <t>FRAMBOR 14° medový</t>
  </si>
  <si>
    <t>špeciálny svetlý ležiak 5,7% Honney &amp; Cannabis</t>
  </si>
  <si>
    <t>FERDINAND D´ESTE 15°</t>
  </si>
  <si>
    <t>špeciálny korunný svetlý ležiak 6,3% , nepaster.</t>
  </si>
  <si>
    <t>BESKYD</t>
  </si>
  <si>
    <t>IPA Rôzne druhy  15°, nefiltrované</t>
  </si>
  <si>
    <t xml:space="preserve">India Pale Ale sv. špeciál od 6,1 – 6,6 % </t>
  </si>
  <si>
    <t>ALE Rôzne druhy  10°- 12°, nefiltrované</t>
  </si>
  <si>
    <t>ALE sv.špeciál vrchne kvasený od 6,1 – 6,6 % nef.</t>
  </si>
  <si>
    <t>PIVO – NEALKOHOLICKÉ</t>
  </si>
  <si>
    <t xml:space="preserve">   fľ. 0,5 l</t>
  </si>
  <si>
    <t>FORMAN 0°</t>
  </si>
  <si>
    <t>nealkoholické polotmavé pivo nepaster., max. 0,5%</t>
  </si>
  <si>
    <t>FRIZZANTE SPRITZ ESTIVO</t>
  </si>
  <si>
    <t>KEG 15 l</t>
  </si>
  <si>
    <t>Petainer 20l</t>
  </si>
  <si>
    <t>ECHT SPRITZ APERITIVO</t>
  </si>
  <si>
    <t>koktajl suchého vína, bitteru, korenín a ovocia, 7% alc</t>
  </si>
  <si>
    <t>LIMONÁDY</t>
  </si>
  <si>
    <t xml:space="preserve">  KEG 50l</t>
  </si>
  <si>
    <t xml:space="preserve"> KEG 30 l</t>
  </si>
  <si>
    <r>
      <t xml:space="preserve"> </t>
    </r>
    <r>
      <rPr>
        <b/>
        <sz val="11"/>
        <rFont val="Arial CE"/>
        <family val="2"/>
      </rPr>
      <t>fľ.0,5l</t>
    </r>
  </si>
  <si>
    <t>GRAPPEA</t>
  </si>
  <si>
    <t>grep, limeta, karamel, sladená cukrom</t>
  </si>
  <si>
    <t>WINELLA</t>
  </si>
  <si>
    <t>biele hrozno, sladená cukrom</t>
  </si>
  <si>
    <t>KIWITTA</t>
  </si>
  <si>
    <t>kiwi, sladená cukrom</t>
  </si>
  <si>
    <t>FRAMBOR V PLECHOVKE</t>
  </si>
  <si>
    <t>PLECH 0,5l</t>
  </si>
  <si>
    <t xml:space="preserve">FRAMBOR 12° </t>
  </si>
  <si>
    <t>FRAMBOR 0° FORMAN</t>
  </si>
  <si>
    <t>ZÁLOHY</t>
  </si>
  <si>
    <t>sud KEG</t>
  </si>
  <si>
    <t>prepravka</t>
  </si>
  <si>
    <t>plechovka</t>
  </si>
  <si>
    <t>fľaša 0,5l a 0,3l</t>
  </si>
  <si>
    <t>europaleta</t>
  </si>
  <si>
    <t>,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</si>
</sst>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[$€-41B];[RED]\-#,##0.00\ [$€-41B]"/>
    <numFmt numFmtId="166" formatCode="#,##0.00,&quot;Sk&quot;"/>
    <numFmt numFmtId="167" formatCode="#,##0.000\ [$€-401]"/>
    <numFmt numFmtId="168" formatCode="#,##0.000\ [$€-1]"/>
    <numFmt numFmtId="169" formatCode="#,##0.00\ [$€-1]"/>
    <numFmt numFmtId="170" formatCode="#,##0.00\ [$€-401]"/>
    <numFmt numFmtId="171" formatCode="#,##0.00\ [$€-401];\-#,##0.00\ [$€-401]"/>
    <numFmt numFmtId="172" formatCode="0.00"/>
    <numFmt numFmtId="173" formatCode="0.00%"/>
    <numFmt numFmtId="174" formatCode="#,##0.000\ [$€-401];\-#,##0.000\ [$€-401]"/>
  </numFmts>
  <fonts count="22">
    <font>
      <sz val="10"/>
      <name val="Arial CE"/>
      <family val="2"/>
    </font>
    <font>
      <sz val="10"/>
      <name val="Arial"/>
      <family val="0"/>
    </font>
    <font>
      <b/>
      <sz val="16"/>
      <name val="CityDBol"/>
      <family val="1"/>
    </font>
    <font>
      <sz val="12"/>
      <name val="Arial"/>
      <family val="2"/>
    </font>
    <font>
      <b/>
      <sz val="14"/>
      <name val="Arial Black"/>
      <family val="2"/>
    </font>
    <font>
      <sz val="12"/>
      <name val="Lucida Sans Unicode"/>
      <family val="2"/>
    </font>
    <font>
      <sz val="14"/>
      <name val="Lucida Sans Unicode"/>
      <family val="2"/>
    </font>
    <font>
      <sz val="14"/>
      <name val="CityDBol"/>
      <family val="1"/>
    </font>
    <font>
      <sz val="10"/>
      <name val="AT* Switzerland Black"/>
      <family val="2"/>
    </font>
    <font>
      <b/>
      <sz val="10"/>
      <name val="AT* Switzerland Black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1.6"/>
      <name val="Arial CE"/>
      <family val="2"/>
    </font>
    <font>
      <b/>
      <sz val="11"/>
      <name val="Arial CE"/>
      <family val="2"/>
    </font>
    <font>
      <b/>
      <sz val="11"/>
      <name val="Lucida Sans Unicode"/>
      <family val="2"/>
    </font>
    <font>
      <sz val="8"/>
      <name val="Arial CE"/>
      <family val="2"/>
    </font>
    <font>
      <b/>
      <sz val="10"/>
      <name val="CityDBol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64" fontId="2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10" fillId="0" borderId="3" xfId="0" applyFont="1" applyFill="1" applyBorder="1" applyAlignment="1">
      <alignment/>
    </xf>
    <xf numFmtId="166" fontId="11" fillId="0" borderId="2" xfId="0" applyNumberFormat="1" applyFont="1" applyFill="1" applyBorder="1" applyAlignment="1">
      <alignment/>
    </xf>
    <xf numFmtId="166" fontId="11" fillId="0" borderId="3" xfId="0" applyNumberFormat="1" applyFont="1" applyFill="1" applyBorder="1" applyAlignment="1">
      <alignment/>
    </xf>
    <xf numFmtId="165" fontId="11" fillId="0" borderId="2" xfId="0" applyNumberFormat="1" applyFont="1" applyFill="1" applyBorder="1" applyAlignment="1">
      <alignment horizontal="left"/>
    </xf>
    <xf numFmtId="168" fontId="11" fillId="0" borderId="2" xfId="0" applyNumberFormat="1" applyFont="1" applyFill="1" applyBorder="1" applyAlignment="1">
      <alignment/>
    </xf>
    <xf numFmtId="168" fontId="11" fillId="0" borderId="3" xfId="0" applyNumberFormat="1" applyFont="1" applyFill="1" applyBorder="1" applyAlignment="1">
      <alignment/>
    </xf>
    <xf numFmtId="164" fontId="0" fillId="0" borderId="1" xfId="0" applyFill="1" applyBorder="1" applyAlignment="1">
      <alignment/>
    </xf>
    <xf numFmtId="164" fontId="12" fillId="0" borderId="2" xfId="0" applyFont="1" applyFill="1" applyBorder="1" applyAlignment="1">
      <alignment/>
    </xf>
    <xf numFmtId="164" fontId="0" fillId="0" borderId="3" xfId="0" applyFill="1" applyBorder="1" applyAlignment="1">
      <alignment/>
    </xf>
    <xf numFmtId="166" fontId="13" fillId="0" borderId="1" xfId="0" applyNumberFormat="1" applyFont="1" applyFill="1" applyBorder="1" applyAlignment="1">
      <alignment horizontal="center"/>
    </xf>
    <xf numFmtId="169" fontId="14" fillId="0" borderId="1" xfId="0" applyNumberFormat="1" applyFont="1" applyFill="1" applyBorder="1" applyAlignment="1">
      <alignment/>
    </xf>
    <xf numFmtId="165" fontId="13" fillId="0" borderId="1" xfId="0" applyNumberFormat="1" applyFont="1" applyFill="1" applyBorder="1" applyAlignment="1">
      <alignment horizontal="center"/>
    </xf>
    <xf numFmtId="164" fontId="15" fillId="0" borderId="1" xfId="0" applyFont="1" applyFill="1" applyBorder="1" applyAlignment="1">
      <alignment/>
    </xf>
    <xf numFmtId="164" fontId="13" fillId="0" borderId="1" xfId="0" applyFont="1" applyFill="1" applyBorder="1" applyAlignment="1">
      <alignment horizontal="left"/>
    </xf>
    <xf numFmtId="165" fontId="16" fillId="0" borderId="1" xfId="0" applyNumberFormat="1" applyFont="1" applyFill="1" applyBorder="1" applyAlignment="1">
      <alignment/>
    </xf>
    <xf numFmtId="170" fontId="16" fillId="0" borderId="1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70" fontId="16" fillId="0" borderId="1" xfId="0" applyNumberFormat="1" applyFont="1" applyFill="1" applyBorder="1" applyAlignment="1">
      <alignment horizontal="right"/>
    </xf>
    <xf numFmtId="171" fontId="16" fillId="0" borderId="1" xfId="0" applyNumberFormat="1" applyFont="1" applyFill="1" applyBorder="1" applyAlignment="1">
      <alignment horizontal="right"/>
    </xf>
    <xf numFmtId="172" fontId="0" fillId="0" borderId="0" xfId="0" applyNumberFormat="1" applyFill="1" applyAlignment="1">
      <alignment/>
    </xf>
    <xf numFmtId="170" fontId="15" fillId="0" borderId="4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67" fontId="16" fillId="0" borderId="1" xfId="0" applyNumberFormat="1" applyFont="1" applyFill="1" applyBorder="1" applyAlignment="1">
      <alignment horizontal="right"/>
    </xf>
    <xf numFmtId="166" fontId="11" fillId="0" borderId="5" xfId="0" applyNumberFormat="1" applyFont="1" applyFill="1" applyBorder="1" applyAlignment="1">
      <alignment/>
    </xf>
    <xf numFmtId="166" fontId="11" fillId="0" borderId="6" xfId="0" applyNumberFormat="1" applyFont="1" applyFill="1" applyBorder="1" applyAlignment="1">
      <alignment/>
    </xf>
    <xf numFmtId="165" fontId="11" fillId="0" borderId="2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70" fontId="15" fillId="0" borderId="1" xfId="0" applyNumberFormat="1" applyFont="1" applyFill="1" applyBorder="1" applyAlignment="1">
      <alignment/>
    </xf>
    <xf numFmtId="170" fontId="9" fillId="0" borderId="4" xfId="0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164" fontId="8" fillId="0" borderId="2" xfId="0" applyFont="1" applyFill="1" applyBorder="1" applyAlignment="1">
      <alignment/>
    </xf>
    <xf numFmtId="164" fontId="9" fillId="0" borderId="4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3" fillId="0" borderId="1" xfId="0" applyFont="1" applyFill="1" applyBorder="1" applyAlignment="1">
      <alignment/>
    </xf>
    <xf numFmtId="169" fontId="16" fillId="0" borderId="1" xfId="0" applyNumberFormat="1" applyFont="1" applyFill="1" applyBorder="1" applyAlignment="1">
      <alignment horizontal="right"/>
    </xf>
    <xf numFmtId="173" fontId="13" fillId="0" borderId="1" xfId="0" applyNumberFormat="1" applyFont="1" applyFill="1" applyBorder="1" applyAlignment="1">
      <alignment horizontal="left"/>
    </xf>
    <xf numFmtId="164" fontId="15" fillId="0" borderId="4" xfId="0" applyFont="1" applyFill="1" applyBorder="1" applyAlignment="1">
      <alignment/>
    </xf>
    <xf numFmtId="173" fontId="13" fillId="0" borderId="4" xfId="0" applyNumberFormat="1" applyFont="1" applyFill="1" applyBorder="1" applyAlignment="1">
      <alignment horizontal="left"/>
    </xf>
    <xf numFmtId="170" fontId="16" fillId="0" borderId="4" xfId="0" applyNumberFormat="1" applyFont="1" applyFill="1" applyBorder="1" applyAlignment="1">
      <alignment horizontal="right"/>
    </xf>
    <xf numFmtId="170" fontId="16" fillId="0" borderId="4" xfId="0" applyNumberFormat="1" applyFont="1" applyFill="1" applyBorder="1" applyAlignment="1">
      <alignment horizontal="center"/>
    </xf>
    <xf numFmtId="165" fontId="16" fillId="0" borderId="4" xfId="0" applyNumberFormat="1" applyFont="1" applyFill="1" applyBorder="1" applyAlignment="1">
      <alignment horizontal="center"/>
    </xf>
    <xf numFmtId="167" fontId="16" fillId="0" borderId="4" xfId="0" applyNumberFormat="1" applyFont="1" applyFill="1" applyBorder="1" applyAlignment="1">
      <alignment horizontal="right"/>
    </xf>
    <xf numFmtId="174" fontId="16" fillId="0" borderId="1" xfId="0" applyNumberFormat="1" applyFont="1" applyFill="1" applyBorder="1" applyAlignment="1">
      <alignment horizontal="center"/>
    </xf>
    <xf numFmtId="164" fontId="13" fillId="0" borderId="3" xfId="0" applyFont="1" applyFill="1" applyBorder="1" applyAlignment="1">
      <alignment/>
    </xf>
    <xf numFmtId="164" fontId="15" fillId="0" borderId="7" xfId="0" applyFont="1" applyFill="1" applyBorder="1" applyAlignment="1">
      <alignment/>
    </xf>
    <xf numFmtId="170" fontId="15" fillId="0" borderId="7" xfId="0" applyNumberFormat="1" applyFont="1" applyFill="1" applyBorder="1" applyAlignment="1">
      <alignment/>
    </xf>
    <xf numFmtId="164" fontId="13" fillId="0" borderId="7" xfId="0" applyFont="1" applyFill="1" applyBorder="1" applyAlignment="1">
      <alignment horizontal="left"/>
    </xf>
    <xf numFmtId="170" fontId="16" fillId="0" borderId="7" xfId="0" applyNumberFormat="1" applyFont="1" applyFill="1" applyBorder="1" applyAlignment="1">
      <alignment horizontal="center"/>
    </xf>
    <xf numFmtId="165" fontId="16" fillId="0" borderId="7" xfId="0" applyNumberFormat="1" applyFont="1" applyFill="1" applyBorder="1" applyAlignment="1">
      <alignment horizontal="center"/>
    </xf>
    <xf numFmtId="167" fontId="16" fillId="0" borderId="7" xfId="0" applyNumberFormat="1" applyFont="1" applyFill="1" applyBorder="1" applyAlignment="1">
      <alignment horizontal="right"/>
    </xf>
    <xf numFmtId="164" fontId="15" fillId="0" borderId="2" xfId="0" applyFont="1" applyFill="1" applyBorder="1" applyAlignment="1">
      <alignment/>
    </xf>
    <xf numFmtId="164" fontId="13" fillId="0" borderId="4" xfId="0" applyFont="1" applyFill="1" applyBorder="1" applyAlignment="1">
      <alignment horizontal="left"/>
    </xf>
    <xf numFmtId="170" fontId="16" fillId="0" borderId="3" xfId="0" applyNumberFormat="1" applyFont="1" applyFill="1" applyBorder="1" applyAlignment="1">
      <alignment horizontal="center"/>
    </xf>
    <xf numFmtId="165" fontId="17" fillId="0" borderId="2" xfId="0" applyNumberFormat="1" applyFont="1" applyFill="1" applyBorder="1" applyAlignment="1">
      <alignment horizontal="left"/>
    </xf>
    <xf numFmtId="167" fontId="16" fillId="0" borderId="3" xfId="0" applyNumberFormat="1" applyFont="1" applyFill="1" applyBorder="1" applyAlignment="1">
      <alignment horizontal="right"/>
    </xf>
    <xf numFmtId="165" fontId="17" fillId="0" borderId="1" xfId="0" applyNumberFormat="1" applyFont="1" applyFill="1" applyBorder="1" applyAlignment="1">
      <alignment horizontal="left"/>
    </xf>
    <xf numFmtId="165" fontId="14" fillId="0" borderId="1" xfId="0" applyNumberFormat="1" applyFont="1" applyFill="1" applyBorder="1" applyAlignment="1">
      <alignment horizontal="left"/>
    </xf>
    <xf numFmtId="167" fontId="14" fillId="0" borderId="1" xfId="0" applyNumberFormat="1" applyFont="1" applyFill="1" applyBorder="1" applyAlignment="1">
      <alignment horizontal="left"/>
    </xf>
    <xf numFmtId="164" fontId="15" fillId="0" borderId="8" xfId="0" applyFont="1" applyFill="1" applyBorder="1" applyAlignment="1">
      <alignment/>
    </xf>
    <xf numFmtId="170" fontId="15" fillId="0" borderId="8" xfId="0" applyNumberFormat="1" applyFont="1" applyFill="1" applyBorder="1" applyAlignment="1">
      <alignment/>
    </xf>
    <xf numFmtId="164" fontId="13" fillId="0" borderId="8" xfId="0" applyFont="1" applyFill="1" applyBorder="1" applyAlignment="1">
      <alignment horizontal="left"/>
    </xf>
    <xf numFmtId="170" fontId="16" fillId="0" borderId="8" xfId="0" applyNumberFormat="1" applyFont="1" applyFill="1" applyBorder="1" applyAlignment="1">
      <alignment horizontal="center"/>
    </xf>
    <xf numFmtId="165" fontId="16" fillId="0" borderId="8" xfId="0" applyNumberFormat="1" applyFont="1" applyFill="1" applyBorder="1" applyAlignment="1">
      <alignment horizontal="center"/>
    </xf>
    <xf numFmtId="167" fontId="16" fillId="0" borderId="8" xfId="0" applyNumberFormat="1" applyFont="1" applyFill="1" applyBorder="1" applyAlignment="1">
      <alignment horizontal="right"/>
    </xf>
    <xf numFmtId="167" fontId="0" fillId="0" borderId="8" xfId="0" applyNumberFormat="1" applyFont="1" applyFill="1" applyBorder="1" applyAlignment="1">
      <alignment/>
    </xf>
    <xf numFmtId="164" fontId="9" fillId="0" borderId="1" xfId="0" applyFont="1" applyFill="1" applyBorder="1" applyAlignment="1">
      <alignment/>
    </xf>
    <xf numFmtId="170" fontId="10" fillId="0" borderId="4" xfId="0" applyNumberFormat="1" applyFont="1" applyFill="1" applyBorder="1" applyAlignment="1">
      <alignment/>
    </xf>
    <xf numFmtId="170" fontId="18" fillId="0" borderId="2" xfId="0" applyNumberFormat="1" applyFont="1" applyFill="1" applyBorder="1" applyAlignment="1">
      <alignment/>
    </xf>
    <xf numFmtId="170" fontId="18" fillId="0" borderId="3" xfId="0" applyNumberFormat="1" applyFont="1" applyFill="1" applyBorder="1" applyAlignment="1">
      <alignment/>
    </xf>
    <xf numFmtId="165" fontId="19" fillId="0" borderId="2" xfId="0" applyNumberFormat="1" applyFont="1" applyFill="1" applyBorder="1" applyAlignment="1">
      <alignment horizontal="center"/>
    </xf>
    <xf numFmtId="167" fontId="19" fillId="0" borderId="3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70" fontId="20" fillId="0" borderId="4" xfId="0" applyNumberFormat="1" applyFont="1" applyFill="1" applyBorder="1" applyAlignment="1">
      <alignment/>
    </xf>
    <xf numFmtId="170" fontId="13" fillId="0" borderId="1" xfId="0" applyNumberFormat="1" applyFont="1" applyFill="1" applyBorder="1" applyAlignment="1">
      <alignment horizontal="center"/>
    </xf>
    <xf numFmtId="170" fontId="13" fillId="0" borderId="1" xfId="0" applyNumberFormat="1" applyFont="1" applyFill="1" applyBorder="1" applyAlignment="1">
      <alignment/>
    </xf>
    <xf numFmtId="170" fontId="13" fillId="0" borderId="4" xfId="0" applyNumberFormat="1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170" fontId="13" fillId="0" borderId="4" xfId="0" applyNumberFormat="1" applyFont="1" applyFill="1" applyBorder="1" applyAlignment="1">
      <alignment/>
    </xf>
    <xf numFmtId="164" fontId="15" fillId="0" borderId="0" xfId="0" applyFont="1" applyFill="1" applyBorder="1" applyAlignment="1">
      <alignment/>
    </xf>
    <xf numFmtId="170" fontId="15" fillId="0" borderId="0" xfId="0" applyNumberFormat="1" applyFont="1" applyFill="1" applyBorder="1" applyAlignment="1">
      <alignment/>
    </xf>
    <xf numFmtId="170" fontId="13" fillId="0" borderId="0" xfId="0" applyNumberFormat="1" applyFont="1" applyFill="1" applyBorder="1" applyAlignment="1">
      <alignment/>
    </xf>
    <xf numFmtId="170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center"/>
    </xf>
    <xf numFmtId="170" fontId="18" fillId="0" borderId="0" xfId="0" applyNumberFormat="1" applyFont="1" applyFill="1" applyBorder="1" applyAlignment="1">
      <alignment horizontal="left"/>
    </xf>
    <xf numFmtId="170" fontId="13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4" fontId="13" fillId="0" borderId="1" xfId="0" applyFont="1" applyFill="1" applyBorder="1" applyAlignment="1">
      <alignment/>
    </xf>
    <xf numFmtId="164" fontId="21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70" fontId="1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SheetLayoutView="80" workbookViewId="0" topLeftCell="A25">
      <selection activeCell="J35" sqref="J35"/>
    </sheetView>
  </sheetViews>
  <sheetFormatPr defaultColWidth="9.00390625" defaultRowHeight="12.75"/>
  <cols>
    <col min="1" max="1" width="11.25390625" style="1" customWidth="1"/>
    <col min="2" max="2" width="36.50390625" style="1" customWidth="1"/>
    <col min="3" max="3" width="33.50390625" style="1" customWidth="1"/>
    <col min="4" max="4" width="6.625" style="1" customWidth="1"/>
    <col min="5" max="5" width="7.125" style="1" customWidth="1"/>
    <col min="6" max="6" width="6.50390625" style="1" customWidth="1"/>
    <col min="7" max="7" width="6.75390625" style="1" customWidth="1"/>
    <col min="8" max="8" width="6.125" style="2" customWidth="1"/>
    <col min="9" max="10" width="6.125" style="1" customWidth="1"/>
    <col min="11" max="11" width="5.375" style="1" customWidth="1"/>
    <col min="12" max="12" width="4.50390625" style="0" customWidth="1"/>
    <col min="249" max="16384" width="11.625" style="0" customWidth="1"/>
  </cols>
  <sheetData>
    <row r="1" spans="2:11" ht="16.5" customHeight="1">
      <c r="B1" s="3" t="s">
        <v>0</v>
      </c>
      <c r="C1" s="4"/>
      <c r="D1" s="5"/>
      <c r="E1" s="5"/>
      <c r="F1" s="5"/>
      <c r="G1" s="5"/>
      <c r="H1" s="6"/>
      <c r="I1" s="5"/>
      <c r="J1" s="7"/>
      <c r="K1" s="7"/>
    </row>
    <row r="2" spans="1:11" ht="17.25" customHeight="1">
      <c r="A2" s="8" t="s">
        <v>1</v>
      </c>
      <c r="B2" s="9"/>
      <c r="C2" s="9"/>
      <c r="D2" s="10"/>
      <c r="E2" s="10"/>
      <c r="F2" s="10"/>
      <c r="G2" s="10"/>
      <c r="H2" s="11"/>
      <c r="I2" s="10"/>
      <c r="J2" s="12"/>
      <c r="K2" s="12"/>
    </row>
    <row r="3" spans="1:11" ht="2.25" customHeight="1" hidden="1">
      <c r="A3" s="13"/>
      <c r="B3" s="14"/>
      <c r="C3" s="14"/>
      <c r="D3" s="15"/>
      <c r="E3" s="15"/>
      <c r="F3" s="15"/>
      <c r="G3" s="15"/>
      <c r="H3" s="16"/>
      <c r="I3" s="15"/>
      <c r="J3" s="17"/>
      <c r="K3" s="17"/>
    </row>
    <row r="4" spans="1:11" ht="12.75">
      <c r="A4" s="18" t="s">
        <v>2</v>
      </c>
      <c r="B4" s="19" t="s">
        <v>3</v>
      </c>
      <c r="C4" s="20"/>
      <c r="D4" s="21" t="s">
        <v>4</v>
      </c>
      <c r="E4" s="22"/>
      <c r="F4" s="21" t="s">
        <v>5</v>
      </c>
      <c r="G4" s="22"/>
      <c r="H4" s="23" t="s">
        <v>6</v>
      </c>
      <c r="I4" s="22"/>
      <c r="J4" s="24" t="s">
        <v>7</v>
      </c>
      <c r="K4" s="25"/>
    </row>
    <row r="5" spans="1:11" ht="9.75" customHeight="1">
      <c r="A5" s="26"/>
      <c r="B5" s="27"/>
      <c r="C5" s="28"/>
      <c r="D5" s="29" t="s">
        <v>8</v>
      </c>
      <c r="E5" s="30" t="s">
        <v>9</v>
      </c>
      <c r="F5" s="29" t="s">
        <v>8</v>
      </c>
      <c r="G5" s="30" t="s">
        <v>9</v>
      </c>
      <c r="H5" s="31" t="s">
        <v>8</v>
      </c>
      <c r="I5" s="30" t="s">
        <v>9</v>
      </c>
      <c r="J5" s="29" t="s">
        <v>8</v>
      </c>
      <c r="K5" s="30" t="s">
        <v>9</v>
      </c>
    </row>
    <row r="6" spans="1:11" ht="15.75" customHeight="1">
      <c r="A6" s="32" t="s">
        <v>10</v>
      </c>
      <c r="B6" s="32" t="s">
        <v>11</v>
      </c>
      <c r="C6" s="33" t="s">
        <v>12</v>
      </c>
      <c r="D6" s="34">
        <v>53</v>
      </c>
      <c r="E6" s="35">
        <f>D6*1.2</f>
        <v>63.599999999999994</v>
      </c>
      <c r="F6" s="35">
        <f>D6/5*3*1.01</f>
        <v>32.117999999999995</v>
      </c>
      <c r="G6" s="35">
        <f>F6*1.2</f>
        <v>38.541599999999995</v>
      </c>
      <c r="H6" s="31"/>
      <c r="I6" s="30"/>
      <c r="J6" s="29"/>
      <c r="K6" s="30"/>
    </row>
    <row r="7" spans="1:17" s="1" customFormat="1" ht="15" customHeight="1">
      <c r="A7" s="32" t="s">
        <v>13</v>
      </c>
      <c r="B7" s="32" t="s">
        <v>14</v>
      </c>
      <c r="C7" s="33" t="s">
        <v>12</v>
      </c>
      <c r="D7" s="34">
        <v>53.1</v>
      </c>
      <c r="E7" s="35">
        <f>D7*1.2</f>
        <v>63.72</v>
      </c>
      <c r="F7" s="35">
        <f>D7/5*3*1.01</f>
        <v>32.1786</v>
      </c>
      <c r="G7" s="35">
        <f>F7*1.2</f>
        <v>38.61432</v>
      </c>
      <c r="H7" s="36"/>
      <c r="I7" s="37"/>
      <c r="J7" s="38">
        <v>0.55</v>
      </c>
      <c r="K7" s="37">
        <f>J7*1.2</f>
        <v>0.66</v>
      </c>
      <c r="M7" s="39"/>
      <c r="N7" s="39"/>
      <c r="O7" s="39"/>
      <c r="P7" s="39"/>
      <c r="Q7" s="39"/>
    </row>
    <row r="8" spans="1:17" s="1" customFormat="1" ht="15" customHeight="1">
      <c r="A8" s="32" t="s">
        <v>10</v>
      </c>
      <c r="B8" s="32" t="s">
        <v>15</v>
      </c>
      <c r="C8" s="33" t="s">
        <v>16</v>
      </c>
      <c r="D8" s="34">
        <v>62.5</v>
      </c>
      <c r="E8" s="35">
        <f>D8*1.2</f>
        <v>75</v>
      </c>
      <c r="F8" s="35">
        <f>D8/5*3*1.01</f>
        <v>37.875</v>
      </c>
      <c r="G8" s="35">
        <f>F8*1.2</f>
        <v>45.449999999999996</v>
      </c>
      <c r="H8" s="36"/>
      <c r="I8" s="37"/>
      <c r="J8" s="38"/>
      <c r="K8" s="37"/>
      <c r="M8" s="39"/>
      <c r="N8" s="39"/>
      <c r="O8" s="39"/>
      <c r="P8" s="39"/>
      <c r="Q8" s="39"/>
    </row>
    <row r="9" spans="1:17" ht="16.5" customHeight="1">
      <c r="A9" s="32" t="s">
        <v>17</v>
      </c>
      <c r="B9" s="40" t="s">
        <v>18</v>
      </c>
      <c r="C9" s="33" t="s">
        <v>19</v>
      </c>
      <c r="D9" s="34">
        <v>62.5</v>
      </c>
      <c r="E9" s="35">
        <f>D9*1.2</f>
        <v>75</v>
      </c>
      <c r="F9" s="35">
        <f>D9/5*3*1.01</f>
        <v>37.875</v>
      </c>
      <c r="G9" s="35">
        <f>F9*1.2</f>
        <v>45.449999999999996</v>
      </c>
      <c r="H9" s="36"/>
      <c r="I9" s="37"/>
      <c r="J9" s="38">
        <v>0.75</v>
      </c>
      <c r="K9" s="37">
        <f>J9*1.2</f>
        <v>0.8999999999999999</v>
      </c>
      <c r="M9" s="41"/>
      <c r="N9" s="41"/>
      <c r="O9" s="41"/>
      <c r="P9" s="41"/>
      <c r="Q9" s="41"/>
    </row>
    <row r="10" spans="1:17" s="1" customFormat="1" ht="16.5" customHeight="1">
      <c r="A10" s="32" t="s">
        <v>20</v>
      </c>
      <c r="B10" s="40" t="s">
        <v>21</v>
      </c>
      <c r="C10" s="33" t="s">
        <v>19</v>
      </c>
      <c r="D10" s="34">
        <v>62.5</v>
      </c>
      <c r="E10" s="35">
        <f>D10*1.2</f>
        <v>75</v>
      </c>
      <c r="F10" s="35"/>
      <c r="G10" s="35"/>
      <c r="H10" s="36">
        <f>D10/5*2*1.09</f>
        <v>27.250000000000004</v>
      </c>
      <c r="I10" s="37">
        <f>H10*1.2</f>
        <v>32.7</v>
      </c>
      <c r="J10" s="38">
        <v>0.61</v>
      </c>
      <c r="K10" s="37">
        <f>J10*1.2</f>
        <v>0.732</v>
      </c>
      <c r="M10" s="39"/>
      <c r="N10" s="39"/>
      <c r="O10" s="39"/>
      <c r="P10" s="39"/>
      <c r="Q10" s="39"/>
    </row>
    <row r="11" spans="1:11" s="1" customFormat="1" ht="7.5" customHeight="1">
      <c r="A11" s="32"/>
      <c r="B11" s="40"/>
      <c r="C11" s="33"/>
      <c r="D11" s="35"/>
      <c r="E11" s="35"/>
      <c r="F11" s="35"/>
      <c r="G11" s="35"/>
      <c r="H11" s="36"/>
      <c r="I11" s="37"/>
      <c r="J11" s="42"/>
      <c r="K11" s="42"/>
    </row>
    <row r="12" spans="1:13" s="1" customFormat="1" ht="16.5" customHeight="1">
      <c r="A12" s="18" t="s">
        <v>2</v>
      </c>
      <c r="B12" s="19" t="s">
        <v>22</v>
      </c>
      <c r="C12" s="20"/>
      <c r="D12" s="43" t="s">
        <v>4</v>
      </c>
      <c r="E12" s="44"/>
      <c r="F12" s="21" t="s">
        <v>5</v>
      </c>
      <c r="G12" s="22"/>
      <c r="H12" s="45" t="s">
        <v>6</v>
      </c>
      <c r="I12" s="22"/>
      <c r="J12" s="24" t="s">
        <v>7</v>
      </c>
      <c r="K12" s="25"/>
      <c r="M12"/>
    </row>
    <row r="13" spans="1:13" s="1" customFormat="1" ht="9.75" customHeight="1">
      <c r="A13" s="26"/>
      <c r="B13" s="27"/>
      <c r="C13" s="28"/>
      <c r="D13" s="29" t="s">
        <v>8</v>
      </c>
      <c r="E13" s="30" t="s">
        <v>9</v>
      </c>
      <c r="F13" s="29" t="s">
        <v>8</v>
      </c>
      <c r="G13" s="30" t="s">
        <v>9</v>
      </c>
      <c r="H13" s="31" t="s">
        <v>8</v>
      </c>
      <c r="I13" s="30" t="s">
        <v>9</v>
      </c>
      <c r="J13" s="29" t="s">
        <v>8</v>
      </c>
      <c r="K13" s="30" t="s">
        <v>9</v>
      </c>
      <c r="M13"/>
    </row>
    <row r="14" spans="1:11" s="46" customFormat="1" ht="16.5" customHeight="1">
      <c r="A14" s="32" t="s">
        <v>13</v>
      </c>
      <c r="B14" s="40" t="s">
        <v>23</v>
      </c>
      <c r="C14" s="33" t="s">
        <v>24</v>
      </c>
      <c r="D14" s="35">
        <v>56.87</v>
      </c>
      <c r="E14" s="35">
        <f>D14*1.2</f>
        <v>68.244</v>
      </c>
      <c r="F14" s="35">
        <f>D14/5*3*1.01</f>
        <v>34.46322</v>
      </c>
      <c r="G14" s="35">
        <f>F14*1.2</f>
        <v>41.355864</v>
      </c>
      <c r="H14" s="36"/>
      <c r="I14" s="37"/>
      <c r="J14" s="38">
        <v>0.58</v>
      </c>
      <c r="K14" s="38">
        <f>J14*1.2</f>
        <v>0.696</v>
      </c>
    </row>
    <row r="15" spans="1:11" s="1" customFormat="1" ht="15" customHeight="1">
      <c r="A15" s="32" t="s">
        <v>17</v>
      </c>
      <c r="B15" s="40" t="s">
        <v>25</v>
      </c>
      <c r="C15" s="33" t="s">
        <v>26</v>
      </c>
      <c r="D15" s="35">
        <v>67.5</v>
      </c>
      <c r="E15" s="35">
        <f>D15*1.2</f>
        <v>81</v>
      </c>
      <c r="F15" s="35">
        <f>D15/5*3*1.01</f>
        <v>40.905</v>
      </c>
      <c r="G15" s="35">
        <f>F15*1.2</f>
        <v>49.086</v>
      </c>
      <c r="H15" s="36"/>
      <c r="I15" s="37"/>
      <c r="J15" s="38"/>
      <c r="K15" s="38"/>
    </row>
    <row r="16" spans="1:11" s="1" customFormat="1" ht="15" customHeight="1">
      <c r="A16" s="32" t="s">
        <v>20</v>
      </c>
      <c r="B16" s="40" t="s">
        <v>27</v>
      </c>
      <c r="C16" s="33" t="s">
        <v>28</v>
      </c>
      <c r="D16" s="35">
        <v>67.5</v>
      </c>
      <c r="E16" s="35">
        <f>D16*1.2</f>
        <v>81</v>
      </c>
      <c r="F16" s="35"/>
      <c r="G16" s="35"/>
      <c r="H16" s="36">
        <f>D16/5*2*1.09</f>
        <v>29.430000000000003</v>
      </c>
      <c r="I16" s="37">
        <f>H16*1.2</f>
        <v>35.316</v>
      </c>
      <c r="J16" s="38">
        <v>0.66</v>
      </c>
      <c r="K16" s="38">
        <f>J16*1.2</f>
        <v>0.792</v>
      </c>
    </row>
    <row r="17" spans="1:13" s="1" customFormat="1" ht="15" customHeight="1">
      <c r="A17" s="32" t="s">
        <v>10</v>
      </c>
      <c r="B17" s="40" t="s">
        <v>29</v>
      </c>
      <c r="C17" s="33" t="s">
        <v>30</v>
      </c>
      <c r="D17" s="35">
        <v>67.5</v>
      </c>
      <c r="E17" s="35">
        <f>D17*1.2</f>
        <v>81</v>
      </c>
      <c r="F17" s="35">
        <f>D17/5*3*1.01</f>
        <v>40.905</v>
      </c>
      <c r="G17" s="35">
        <f>F17*1.2</f>
        <v>49.086</v>
      </c>
      <c r="H17" s="36"/>
      <c r="I17" s="37"/>
      <c r="J17" s="38"/>
      <c r="K17" s="38"/>
      <c r="M17"/>
    </row>
    <row r="18" spans="1:13" s="1" customFormat="1" ht="15" customHeight="1">
      <c r="A18" s="32" t="s">
        <v>10</v>
      </c>
      <c r="B18" s="40" t="s">
        <v>31</v>
      </c>
      <c r="C18" s="33" t="s">
        <v>32</v>
      </c>
      <c r="D18" s="35">
        <v>52.99</v>
      </c>
      <c r="E18" s="35">
        <f>D18*1.2</f>
        <v>63.588</v>
      </c>
      <c r="F18" s="35">
        <f>D18/5*3*1.01</f>
        <v>32.111940000000004</v>
      </c>
      <c r="G18" s="35">
        <f>F18*1.2</f>
        <v>38.534328</v>
      </c>
      <c r="H18" s="36"/>
      <c r="I18" s="37"/>
      <c r="J18" s="38"/>
      <c r="K18" s="38"/>
      <c r="M18"/>
    </row>
    <row r="19" spans="1:11" s="46" customFormat="1" ht="15" customHeight="1">
      <c r="A19" s="32" t="s">
        <v>13</v>
      </c>
      <c r="B19" s="40" t="s">
        <v>33</v>
      </c>
      <c r="C19" s="33" t="s">
        <v>32</v>
      </c>
      <c r="D19" s="35">
        <v>59.53</v>
      </c>
      <c r="E19" s="35">
        <f>D19*1.2</f>
        <v>71.43599999999999</v>
      </c>
      <c r="F19" s="35">
        <f>D19/5*3*1.01</f>
        <v>36.07518</v>
      </c>
      <c r="G19" s="35">
        <f>F19*1.2</f>
        <v>43.290216</v>
      </c>
      <c r="H19" s="36"/>
      <c r="I19" s="37"/>
      <c r="J19" s="38">
        <v>0.65</v>
      </c>
      <c r="K19" s="38">
        <f>J19*1.2</f>
        <v>0.78</v>
      </c>
    </row>
    <row r="20" spans="1:11" s="46" customFormat="1" ht="15" customHeight="1">
      <c r="A20" s="32" t="s">
        <v>17</v>
      </c>
      <c r="B20" s="40" t="s">
        <v>34</v>
      </c>
      <c r="C20" s="33" t="s">
        <v>35</v>
      </c>
      <c r="D20" s="35">
        <v>72.5</v>
      </c>
      <c r="E20" s="35">
        <f>D20*1.2</f>
        <v>87</v>
      </c>
      <c r="F20" s="35">
        <f>D20/5*3*1.01</f>
        <v>43.935</v>
      </c>
      <c r="G20" s="35">
        <f>F20*1.2</f>
        <v>52.722</v>
      </c>
      <c r="H20" s="36"/>
      <c r="I20" s="37"/>
      <c r="J20" s="38">
        <v>0.83</v>
      </c>
      <c r="K20" s="38">
        <f>J20*1.2</f>
        <v>0.9959999999999999</v>
      </c>
    </row>
    <row r="21" spans="1:11" s="1" customFormat="1" ht="15" customHeight="1">
      <c r="A21" s="32" t="s">
        <v>20</v>
      </c>
      <c r="B21" s="40" t="s">
        <v>36</v>
      </c>
      <c r="C21" s="33" t="s">
        <v>35</v>
      </c>
      <c r="D21" s="35">
        <v>72.5</v>
      </c>
      <c r="E21" s="35">
        <f>D21*1.2</f>
        <v>87</v>
      </c>
      <c r="F21" s="35"/>
      <c r="G21" s="35"/>
      <c r="H21" s="36">
        <f>D21/5*2*1.09</f>
        <v>31.610000000000003</v>
      </c>
      <c r="I21" s="37">
        <f>H21*1.2</f>
        <v>37.932</v>
      </c>
      <c r="J21" s="38">
        <v>0.72</v>
      </c>
      <c r="K21" s="38">
        <f>J21*1.2</f>
        <v>0.864</v>
      </c>
    </row>
    <row r="22" spans="1:11" s="1" customFormat="1" ht="15" customHeight="1">
      <c r="A22" s="32" t="s">
        <v>10</v>
      </c>
      <c r="B22" s="47" t="s">
        <v>37</v>
      </c>
      <c r="C22" s="33" t="s">
        <v>38</v>
      </c>
      <c r="D22" s="35">
        <v>72.5</v>
      </c>
      <c r="E22" s="35">
        <f>D22*1.2</f>
        <v>87</v>
      </c>
      <c r="F22" s="35">
        <f>D22/5*3*1.01</f>
        <v>43.935</v>
      </c>
      <c r="G22" s="35">
        <f>F22*1.2</f>
        <v>52.722</v>
      </c>
      <c r="H22" s="36"/>
      <c r="I22" s="37"/>
      <c r="J22" s="38"/>
      <c r="K22" s="38"/>
    </row>
    <row r="23" spans="1:11" s="1" customFormat="1" ht="15" customHeight="1">
      <c r="A23" s="32" t="s">
        <v>39</v>
      </c>
      <c r="B23" s="47" t="s">
        <v>40</v>
      </c>
      <c r="C23" s="33" t="s">
        <v>35</v>
      </c>
      <c r="D23" s="35">
        <v>72.5</v>
      </c>
      <c r="E23" s="35">
        <f>D23*1.2</f>
        <v>87</v>
      </c>
      <c r="F23" s="35">
        <f>D23/5*3*1.01</f>
        <v>43.935</v>
      </c>
      <c r="G23" s="35">
        <f>F23*1.2</f>
        <v>52.722</v>
      </c>
      <c r="H23" s="36"/>
      <c r="I23" s="37"/>
      <c r="J23" s="38">
        <v>0.72</v>
      </c>
      <c r="K23" s="38">
        <f>J23*1.2</f>
        <v>0.864</v>
      </c>
    </row>
    <row r="24" spans="1:11" s="1" customFormat="1" ht="11.25" customHeight="1">
      <c r="A24" s="32"/>
      <c r="B24" s="47"/>
      <c r="C24" s="33"/>
      <c r="D24" s="35"/>
      <c r="E24" s="35"/>
      <c r="F24" s="35"/>
      <c r="G24" s="35"/>
      <c r="H24" s="36"/>
      <c r="I24" s="37"/>
      <c r="J24" s="42"/>
      <c r="K24" s="42"/>
    </row>
    <row r="25" spans="1:11" s="1" customFormat="1" ht="15" customHeight="1">
      <c r="A25" s="32"/>
      <c r="B25" s="48" t="s">
        <v>41</v>
      </c>
      <c r="C25" s="33"/>
      <c r="D25" s="35"/>
      <c r="E25" s="35"/>
      <c r="F25" s="21" t="s">
        <v>5</v>
      </c>
      <c r="G25" s="22"/>
      <c r="H25" s="36"/>
      <c r="I25" s="42"/>
      <c r="J25" s="49"/>
      <c r="K25" s="49"/>
    </row>
    <row r="26" spans="1:11" s="1" customFormat="1" ht="9.75" customHeight="1">
      <c r="A26" s="32"/>
      <c r="B26" s="48"/>
      <c r="C26" s="33"/>
      <c r="D26" s="35"/>
      <c r="E26" s="35"/>
      <c r="F26" s="29" t="s">
        <v>8</v>
      </c>
      <c r="G26" s="30" t="s">
        <v>9</v>
      </c>
      <c r="H26" s="36"/>
      <c r="I26" s="42"/>
      <c r="J26" s="49"/>
      <c r="K26" s="49"/>
    </row>
    <row r="27" spans="1:11" s="1" customFormat="1" ht="15" customHeight="1">
      <c r="A27" s="32" t="s">
        <v>10</v>
      </c>
      <c r="B27" s="40" t="s">
        <v>42</v>
      </c>
      <c r="C27" s="33" t="s">
        <v>43</v>
      </c>
      <c r="D27" s="35"/>
      <c r="E27" s="35"/>
      <c r="F27" s="35">
        <v>40</v>
      </c>
      <c r="G27" s="35">
        <f>F27*1.2</f>
        <v>48</v>
      </c>
      <c r="H27" s="36"/>
      <c r="I27" s="42"/>
      <c r="J27" s="49"/>
      <c r="K27" s="49"/>
    </row>
    <row r="28" spans="1:11" s="1" customFormat="1" ht="7.5" customHeight="1">
      <c r="A28" s="32"/>
      <c r="B28" s="40"/>
      <c r="C28" s="33"/>
      <c r="D28" s="35"/>
      <c r="E28" s="35"/>
      <c r="F28" s="35"/>
      <c r="G28" s="35"/>
      <c r="H28" s="36"/>
      <c r="I28" s="42"/>
      <c r="J28" s="49"/>
      <c r="K28" s="49"/>
    </row>
    <row r="29" spans="1:11" s="46" customFormat="1" ht="15" customHeight="1">
      <c r="A29" s="50" t="s">
        <v>2</v>
      </c>
      <c r="B29" s="51" t="s">
        <v>44</v>
      </c>
      <c r="C29" s="20"/>
      <c r="D29" s="21" t="s">
        <v>4</v>
      </c>
      <c r="E29" s="22"/>
      <c r="F29" s="21" t="s">
        <v>5</v>
      </c>
      <c r="G29" s="22"/>
      <c r="H29" s="45" t="s">
        <v>6</v>
      </c>
      <c r="I29" s="22"/>
      <c r="J29" s="24" t="s">
        <v>7</v>
      </c>
      <c r="K29" s="25"/>
    </row>
    <row r="30" spans="1:11" s="46" customFormat="1" ht="9.75" customHeight="1">
      <c r="A30" s="4"/>
      <c r="B30" s="52"/>
      <c r="C30" s="4"/>
      <c r="D30" s="29" t="s">
        <v>8</v>
      </c>
      <c r="E30" s="30" t="s">
        <v>9</v>
      </c>
      <c r="F30" s="29" t="s">
        <v>8</v>
      </c>
      <c r="G30" s="30" t="s">
        <v>9</v>
      </c>
      <c r="H30" s="31" t="s">
        <v>8</v>
      </c>
      <c r="I30" s="30" t="s">
        <v>9</v>
      </c>
      <c r="J30" s="29" t="s">
        <v>8</v>
      </c>
      <c r="K30" s="30" t="s">
        <v>9</v>
      </c>
    </row>
    <row r="31" spans="1:11" s="46" customFormat="1" ht="12.75" customHeight="1">
      <c r="A31" s="32" t="s">
        <v>17</v>
      </c>
      <c r="B31" s="40" t="s">
        <v>25</v>
      </c>
      <c r="C31" s="33" t="s">
        <v>45</v>
      </c>
      <c r="D31" s="35">
        <v>72</v>
      </c>
      <c r="E31" s="35">
        <f>D31*1.2</f>
        <v>86.39999999999999</v>
      </c>
      <c r="F31" s="35">
        <f>D31/5*3*1.01</f>
        <v>43.632000000000005</v>
      </c>
      <c r="G31" s="35">
        <f>F31*1.2</f>
        <v>52.3584</v>
      </c>
      <c r="H31" s="36"/>
      <c r="I31" s="37"/>
      <c r="J31" s="37">
        <v>0.81</v>
      </c>
      <c r="K31" s="38">
        <f>J31*1.2</f>
        <v>0.972</v>
      </c>
    </row>
    <row r="32" spans="1:11" s="46" customFormat="1" ht="15" customHeight="1">
      <c r="A32" s="32" t="s">
        <v>17</v>
      </c>
      <c r="B32" s="40" t="s">
        <v>46</v>
      </c>
      <c r="C32" s="33" t="s">
        <v>47</v>
      </c>
      <c r="D32" s="35">
        <v>75</v>
      </c>
      <c r="E32" s="35">
        <f>D32*1.2</f>
        <v>90</v>
      </c>
      <c r="F32" s="35">
        <f>D32/5*3*1.01</f>
        <v>45.45</v>
      </c>
      <c r="G32" s="35">
        <f>F32*1.2</f>
        <v>54.54</v>
      </c>
      <c r="H32" s="36"/>
      <c r="I32" s="37"/>
      <c r="J32" s="37">
        <v>0.9</v>
      </c>
      <c r="K32" s="38">
        <f>J32*1.2</f>
        <v>1.08</v>
      </c>
    </row>
    <row r="33" spans="1:13" s="1" customFormat="1" ht="5.25" customHeight="1">
      <c r="A33" s="32"/>
      <c r="B33" s="40"/>
      <c r="C33" s="53"/>
      <c r="D33" s="37"/>
      <c r="E33" s="35"/>
      <c r="F33" s="35"/>
      <c r="G33" s="35"/>
      <c r="H33" s="36"/>
      <c r="I33" s="37"/>
      <c r="J33" s="42"/>
      <c r="K33" s="42"/>
      <c r="M33"/>
    </row>
    <row r="34" spans="1:13" s="1" customFormat="1" ht="15" customHeight="1">
      <c r="A34" s="18" t="s">
        <v>2</v>
      </c>
      <c r="B34" s="19" t="s">
        <v>48</v>
      </c>
      <c r="C34" s="20"/>
      <c r="D34" s="43" t="s">
        <v>4</v>
      </c>
      <c r="E34" s="44"/>
      <c r="F34" s="21" t="s">
        <v>5</v>
      </c>
      <c r="G34" s="22"/>
      <c r="H34" s="45" t="s">
        <v>6</v>
      </c>
      <c r="I34" s="22"/>
      <c r="J34" s="24" t="s">
        <v>49</v>
      </c>
      <c r="K34" s="25"/>
      <c r="M34"/>
    </row>
    <row r="35" spans="1:13" s="1" customFormat="1" ht="9.75" customHeight="1">
      <c r="A35" s="26"/>
      <c r="B35" s="27"/>
      <c r="C35" s="28"/>
      <c r="D35" s="29" t="s">
        <v>8</v>
      </c>
      <c r="E35" s="30" t="s">
        <v>9</v>
      </c>
      <c r="F35" s="29" t="s">
        <v>8</v>
      </c>
      <c r="G35" s="30" t="s">
        <v>9</v>
      </c>
      <c r="H35" s="31" t="s">
        <v>8</v>
      </c>
      <c r="I35" s="30" t="s">
        <v>9</v>
      </c>
      <c r="J35" s="29" t="s">
        <v>8</v>
      </c>
      <c r="K35" s="30" t="s">
        <v>9</v>
      </c>
      <c r="M35"/>
    </row>
    <row r="36" spans="1:11" s="1" customFormat="1" ht="15" customHeight="1">
      <c r="A36" s="32" t="s">
        <v>20</v>
      </c>
      <c r="B36" s="40" t="s">
        <v>50</v>
      </c>
      <c r="C36" s="33" t="s">
        <v>51</v>
      </c>
      <c r="D36" s="35">
        <v>82.35</v>
      </c>
      <c r="E36" s="35">
        <f>D36*1.2</f>
        <v>98.82</v>
      </c>
      <c r="F36" s="35"/>
      <c r="G36" s="35"/>
      <c r="H36" s="36">
        <f>D36/5*2*1.09</f>
        <v>35.9046</v>
      </c>
      <c r="I36" s="37">
        <f>H36*1.2</f>
        <v>43.08552</v>
      </c>
      <c r="J36" s="54">
        <v>0.83</v>
      </c>
      <c r="K36" s="38">
        <f>J36*1.2</f>
        <v>0.9959999999999999</v>
      </c>
    </row>
    <row r="37" spans="1:11" s="1" customFormat="1" ht="15" customHeight="1">
      <c r="A37" s="32" t="s">
        <v>10</v>
      </c>
      <c r="B37" s="40" t="s">
        <v>52</v>
      </c>
      <c r="C37" s="33" t="s">
        <v>53</v>
      </c>
      <c r="D37" s="37"/>
      <c r="E37" s="35"/>
      <c r="F37" s="35">
        <v>48</v>
      </c>
      <c r="G37" s="35">
        <f>F37*1.2</f>
        <v>57.599999999999994</v>
      </c>
      <c r="H37" s="36">
        <f>F37/3*2</f>
        <v>32</v>
      </c>
      <c r="I37" s="35">
        <f>H37*1.2</f>
        <v>38.4</v>
      </c>
      <c r="J37" s="54"/>
      <c r="K37" s="38"/>
    </row>
    <row r="38" spans="1:11" s="46" customFormat="1" ht="15" customHeight="1">
      <c r="A38" s="32" t="s">
        <v>17</v>
      </c>
      <c r="B38" s="40" t="s">
        <v>54</v>
      </c>
      <c r="C38" s="33" t="s">
        <v>55</v>
      </c>
      <c r="D38" s="37"/>
      <c r="E38" s="37"/>
      <c r="F38" s="35">
        <v>48</v>
      </c>
      <c r="G38" s="35">
        <f>F38*1.2</f>
        <v>57.599999999999994</v>
      </c>
      <c r="H38" s="36"/>
      <c r="I38" s="37"/>
      <c r="J38" s="54">
        <v>1.08</v>
      </c>
      <c r="K38" s="38">
        <f>J38*1.2</f>
        <v>1.296</v>
      </c>
    </row>
    <row r="39" spans="1:11" s="1" customFormat="1" ht="15" customHeight="1">
      <c r="A39" s="32" t="s">
        <v>56</v>
      </c>
      <c r="B39" s="40" t="s">
        <v>57</v>
      </c>
      <c r="C39" s="55" t="s">
        <v>58</v>
      </c>
      <c r="D39" s="37"/>
      <c r="E39" s="37"/>
      <c r="F39" s="37">
        <v>64</v>
      </c>
      <c r="G39" s="35">
        <f>F39*1.2</f>
        <v>76.8</v>
      </c>
      <c r="H39" s="36"/>
      <c r="I39" s="37"/>
      <c r="J39" s="54"/>
      <c r="K39" s="38"/>
    </row>
    <row r="40" spans="1:11" s="1" customFormat="1" ht="15" customHeight="1">
      <c r="A40" s="32" t="s">
        <v>56</v>
      </c>
      <c r="B40" s="40" t="s">
        <v>59</v>
      </c>
      <c r="C40" s="55" t="s">
        <v>60</v>
      </c>
      <c r="D40" s="37"/>
      <c r="E40" s="37"/>
      <c r="F40" s="37">
        <v>53</v>
      </c>
      <c r="G40" s="35">
        <f>F40*1.2</f>
        <v>63.599999999999994</v>
      </c>
      <c r="H40" s="36"/>
      <c r="I40" s="37"/>
      <c r="J40" s="54"/>
      <c r="K40" s="38"/>
    </row>
    <row r="41" spans="1:11" s="46" customFormat="1" ht="5.25" customHeight="1">
      <c r="A41" s="56"/>
      <c r="B41" s="40"/>
      <c r="C41" s="57"/>
      <c r="D41" s="58"/>
      <c r="E41" s="59"/>
      <c r="F41" s="58"/>
      <c r="G41" s="35"/>
      <c r="H41" s="60"/>
      <c r="I41" s="58"/>
      <c r="J41" s="61"/>
      <c r="K41" s="62"/>
    </row>
    <row r="42" spans="1:11" s="1" customFormat="1" ht="15" customHeight="1">
      <c r="A42" s="18"/>
      <c r="B42" s="19" t="s">
        <v>61</v>
      </c>
      <c r="C42" s="20"/>
      <c r="D42" s="43" t="s">
        <v>4</v>
      </c>
      <c r="E42" s="44"/>
      <c r="F42" s="21" t="s">
        <v>5</v>
      </c>
      <c r="G42" s="22"/>
      <c r="H42" s="45" t="s">
        <v>6</v>
      </c>
      <c r="I42" s="25"/>
      <c r="J42" s="24" t="s">
        <v>62</v>
      </c>
      <c r="K42" s="25"/>
    </row>
    <row r="43" spans="1:11" s="1" customFormat="1" ht="9.75" customHeight="1">
      <c r="A43" s="26"/>
      <c r="B43" s="27"/>
      <c r="C43" s="28"/>
      <c r="D43" s="29" t="s">
        <v>8</v>
      </c>
      <c r="E43" s="30" t="s">
        <v>9</v>
      </c>
      <c r="F43" s="29" t="s">
        <v>8</v>
      </c>
      <c r="G43" s="30" t="s">
        <v>9</v>
      </c>
      <c r="H43" s="31" t="s">
        <v>8</v>
      </c>
      <c r="I43" s="30" t="s">
        <v>9</v>
      </c>
      <c r="J43" s="29" t="s">
        <v>8</v>
      </c>
      <c r="K43" s="30" t="s">
        <v>9</v>
      </c>
    </row>
    <row r="44" spans="1:11" s="1" customFormat="1" ht="15" customHeight="1">
      <c r="A44" s="32" t="s">
        <v>10</v>
      </c>
      <c r="B44" s="32" t="s">
        <v>63</v>
      </c>
      <c r="C44" s="63" t="s">
        <v>64</v>
      </c>
      <c r="D44" s="29"/>
      <c r="E44" s="30"/>
      <c r="F44" s="29"/>
      <c r="G44" s="30"/>
      <c r="H44" s="36">
        <v>25</v>
      </c>
      <c r="I44" s="35">
        <f>H44*1.2</f>
        <v>30</v>
      </c>
      <c r="J44" s="29"/>
      <c r="K44" s="30"/>
    </row>
    <row r="45" spans="1:11" s="1" customFormat="1" ht="5.25" customHeight="1">
      <c r="A45" s="64"/>
      <c r="B45" s="65"/>
      <c r="C45" s="66"/>
      <c r="D45" s="67"/>
      <c r="E45" s="67"/>
      <c r="F45" s="67"/>
      <c r="G45" s="67"/>
      <c r="H45" s="68"/>
      <c r="I45" s="69"/>
      <c r="J45" s="69"/>
      <c r="K45" s="69"/>
    </row>
    <row r="46" spans="1:11" s="1" customFormat="1" ht="15" customHeight="1">
      <c r="A46" s="70"/>
      <c r="B46" s="51" t="s">
        <v>65</v>
      </c>
      <c r="C46" s="71"/>
      <c r="D46" s="21" t="s">
        <v>66</v>
      </c>
      <c r="E46" s="72"/>
      <c r="F46" s="73" t="s">
        <v>67</v>
      </c>
      <c r="G46" s="74"/>
      <c r="H46" s="75"/>
      <c r="I46" s="42"/>
      <c r="J46" s="42"/>
      <c r="K46" s="42"/>
    </row>
    <row r="47" spans="1:11" s="1" customFormat="1" ht="9.75" customHeight="1">
      <c r="A47" s="70"/>
      <c r="B47" s="51"/>
      <c r="C47" s="71"/>
      <c r="D47" s="76" t="s">
        <v>8</v>
      </c>
      <c r="E47" s="77" t="s">
        <v>9</v>
      </c>
      <c r="F47" s="76" t="s">
        <v>8</v>
      </c>
      <c r="G47" s="77" t="s">
        <v>9</v>
      </c>
      <c r="H47" s="76"/>
      <c r="I47" s="77"/>
      <c r="J47" s="42"/>
      <c r="K47" s="42"/>
    </row>
    <row r="48" spans="1:11" s="1" customFormat="1" ht="15" customHeight="1">
      <c r="A48" s="32" t="s">
        <v>10</v>
      </c>
      <c r="B48" s="47" t="s">
        <v>68</v>
      </c>
      <c r="C48" s="33" t="s">
        <v>69</v>
      </c>
      <c r="D48" s="35">
        <v>89.1</v>
      </c>
      <c r="E48" s="35">
        <f>D48*1.2</f>
        <v>106.91999999999999</v>
      </c>
      <c r="F48" s="36">
        <v>115</v>
      </c>
      <c r="G48" s="35">
        <f>F48*1.2</f>
        <v>138</v>
      </c>
      <c r="H48" s="36"/>
      <c r="I48" s="35"/>
      <c r="J48" s="42"/>
      <c r="K48" s="42"/>
    </row>
    <row r="49" spans="1:11" s="1" customFormat="1" ht="9" customHeight="1">
      <c r="A49" s="78"/>
      <c r="B49" s="79"/>
      <c r="C49" s="80"/>
      <c r="D49" s="81"/>
      <c r="E49" s="81"/>
      <c r="F49" s="81"/>
      <c r="G49" s="81"/>
      <c r="H49" s="82"/>
      <c r="I49" s="83"/>
      <c r="J49" s="84"/>
      <c r="K49" s="84"/>
    </row>
    <row r="50" spans="1:13" s="1" customFormat="1" ht="18.75" customHeight="1">
      <c r="A50" s="85" t="s">
        <v>2</v>
      </c>
      <c r="B50" s="48" t="s">
        <v>70</v>
      </c>
      <c r="C50" s="86"/>
      <c r="D50" s="87" t="s">
        <v>71</v>
      </c>
      <c r="E50" s="88"/>
      <c r="F50" s="87" t="s">
        <v>72</v>
      </c>
      <c r="G50" s="88"/>
      <c r="H50" s="89" t="s">
        <v>73</v>
      </c>
      <c r="I50" s="90"/>
      <c r="J50" s="91"/>
      <c r="K50" s="91"/>
      <c r="M50"/>
    </row>
    <row r="51" spans="1:11" s="1" customFormat="1" ht="9.75" customHeight="1">
      <c r="A51" s="26"/>
      <c r="B51" s="92"/>
      <c r="C51" s="92"/>
      <c r="D51" s="93" t="s">
        <v>8</v>
      </c>
      <c r="E51" s="94" t="s">
        <v>9</v>
      </c>
      <c r="F51" s="95" t="s">
        <v>8</v>
      </c>
      <c r="G51" s="94" t="s">
        <v>9</v>
      </c>
      <c r="H51" s="96" t="s">
        <v>8</v>
      </c>
      <c r="I51" s="94" t="s">
        <v>9</v>
      </c>
      <c r="J51" s="91"/>
      <c r="K51" s="91"/>
    </row>
    <row r="52" spans="1:9" ht="15" customHeight="1">
      <c r="A52" s="32" t="s">
        <v>10</v>
      </c>
      <c r="B52" s="47" t="s">
        <v>74</v>
      </c>
      <c r="C52" s="97" t="s">
        <v>75</v>
      </c>
      <c r="D52" s="37"/>
      <c r="E52" s="37"/>
      <c r="F52" s="37">
        <v>19</v>
      </c>
      <c r="G52" s="35">
        <f>F52*1.2</f>
        <v>22.8</v>
      </c>
      <c r="H52" s="36"/>
      <c r="I52" s="37"/>
    </row>
    <row r="53" spans="1:9" ht="15" customHeight="1">
      <c r="A53" s="32" t="s">
        <v>10</v>
      </c>
      <c r="B53" s="47" t="s">
        <v>76</v>
      </c>
      <c r="C53" s="97" t="s">
        <v>77</v>
      </c>
      <c r="D53" s="37"/>
      <c r="E53" s="37"/>
      <c r="F53" s="37">
        <v>15</v>
      </c>
      <c r="G53" s="35">
        <f>F53*1.2</f>
        <v>18</v>
      </c>
      <c r="H53" s="36"/>
      <c r="I53" s="37"/>
    </row>
    <row r="54" spans="1:9" ht="15" customHeight="1">
      <c r="A54" s="32" t="s">
        <v>10</v>
      </c>
      <c r="B54" s="47" t="s">
        <v>78</v>
      </c>
      <c r="C54" s="97" t="s">
        <v>79</v>
      </c>
      <c r="D54" s="37"/>
      <c r="E54" s="37"/>
      <c r="F54" s="37">
        <v>15</v>
      </c>
      <c r="G54" s="35">
        <f>F54*1.2</f>
        <v>18</v>
      </c>
      <c r="H54" s="36"/>
      <c r="I54" s="37"/>
    </row>
    <row r="55" spans="1:9" s="1" customFormat="1" ht="4.5" customHeight="1">
      <c r="A55" s="98"/>
      <c r="B55" s="99"/>
      <c r="C55" s="100"/>
      <c r="D55" s="101"/>
      <c r="E55" s="101"/>
      <c r="F55" s="101"/>
      <c r="G55" s="101"/>
      <c r="H55" s="102"/>
      <c r="I55" s="101"/>
    </row>
    <row r="56" spans="1:9" s="1" customFormat="1" ht="18.75" customHeight="1">
      <c r="A56" s="85" t="s">
        <v>2</v>
      </c>
      <c r="B56" s="48" t="s">
        <v>80</v>
      </c>
      <c r="C56" s="100"/>
      <c r="D56" s="103" t="s">
        <v>81</v>
      </c>
      <c r="E56" s="101"/>
      <c r="F56" s="101"/>
      <c r="G56" s="101"/>
      <c r="H56" s="102"/>
      <c r="I56" s="101"/>
    </row>
    <row r="57" spans="1:11" s="1" customFormat="1" ht="9.75" customHeight="1">
      <c r="A57" s="26"/>
      <c r="B57" s="92"/>
      <c r="C57" s="92"/>
      <c r="D57" s="93" t="s">
        <v>8</v>
      </c>
      <c r="E57" s="94" t="s">
        <v>9</v>
      </c>
      <c r="F57" s="104"/>
      <c r="G57" s="100"/>
      <c r="H57" s="105"/>
      <c r="I57" s="100"/>
      <c r="J57" s="91"/>
      <c r="K57" s="91"/>
    </row>
    <row r="58" spans="1:9" s="1" customFormat="1" ht="13.5" customHeight="1">
      <c r="A58" s="32" t="s">
        <v>10</v>
      </c>
      <c r="B58" s="32" t="s">
        <v>15</v>
      </c>
      <c r="C58" s="33" t="s">
        <v>16</v>
      </c>
      <c r="D58" s="37">
        <v>0.9</v>
      </c>
      <c r="E58" s="37">
        <f>D58*1.2</f>
        <v>1.08</v>
      </c>
      <c r="F58" s="101"/>
      <c r="G58" s="101"/>
      <c r="H58" s="102"/>
      <c r="I58" s="101"/>
    </row>
    <row r="59" spans="1:9" s="1" customFormat="1" ht="13.5" customHeight="1">
      <c r="A59" s="32" t="s">
        <v>10</v>
      </c>
      <c r="B59" s="32" t="s">
        <v>29</v>
      </c>
      <c r="C59" s="33" t="s">
        <v>30</v>
      </c>
      <c r="D59" s="37">
        <v>0.93</v>
      </c>
      <c r="E59" s="37">
        <f>D59*1.2</f>
        <v>1.116</v>
      </c>
      <c r="F59" s="101"/>
      <c r="G59" s="101"/>
      <c r="H59" s="102"/>
      <c r="I59" s="101"/>
    </row>
    <row r="60" spans="1:9" s="1" customFormat="1" ht="13.5" customHeight="1">
      <c r="A60" s="32" t="s">
        <v>10</v>
      </c>
      <c r="B60" s="32" t="s">
        <v>82</v>
      </c>
      <c r="C60" s="33" t="s">
        <v>38</v>
      </c>
      <c r="D60" s="37">
        <v>0.99</v>
      </c>
      <c r="E60" s="37">
        <f>D60*1.2</f>
        <v>1.188</v>
      </c>
      <c r="F60" s="101"/>
      <c r="G60" s="101"/>
      <c r="H60" s="102"/>
      <c r="I60" s="101"/>
    </row>
    <row r="61" spans="1:9" s="1" customFormat="1" ht="13.5" customHeight="1">
      <c r="A61" s="32" t="s">
        <v>10</v>
      </c>
      <c r="B61" s="32" t="s">
        <v>52</v>
      </c>
      <c r="C61" s="33" t="s">
        <v>53</v>
      </c>
      <c r="D61" s="37">
        <v>1.05</v>
      </c>
      <c r="E61" s="37">
        <f>D61*1.2</f>
        <v>1.26</v>
      </c>
      <c r="F61" s="101"/>
      <c r="G61" s="101"/>
      <c r="H61" s="102"/>
      <c r="I61" s="101"/>
    </row>
    <row r="62" spans="1:9" s="1" customFormat="1" ht="13.5" customHeight="1">
      <c r="A62" s="32" t="s">
        <v>10</v>
      </c>
      <c r="B62" s="32" t="s">
        <v>83</v>
      </c>
      <c r="C62" s="106" t="s">
        <v>64</v>
      </c>
      <c r="D62" s="37">
        <v>0.86</v>
      </c>
      <c r="E62" s="37">
        <f>D62*1.2</f>
        <v>1.032</v>
      </c>
      <c r="F62" s="101"/>
      <c r="G62" s="101"/>
      <c r="H62" s="102"/>
      <c r="I62" s="101"/>
    </row>
    <row r="63" spans="1:9" s="1" customFormat="1" ht="57.75" customHeight="1">
      <c r="A63" s="98"/>
      <c r="B63" s="99"/>
      <c r="C63" s="100"/>
      <c r="D63" s="101"/>
      <c r="E63" s="101"/>
      <c r="F63" s="101"/>
      <c r="G63" s="101"/>
      <c r="H63" s="102"/>
      <c r="I63" s="101"/>
    </row>
    <row r="64" spans="2:8" s="1" customFormat="1" ht="15" customHeight="1">
      <c r="B64" s="107" t="s">
        <v>84</v>
      </c>
      <c r="C64" s="108"/>
      <c r="H64" s="2"/>
    </row>
    <row r="65" spans="2:8" s="1" customFormat="1" ht="15" customHeight="1">
      <c r="B65" s="32" t="s">
        <v>85</v>
      </c>
      <c r="C65" s="109">
        <v>40</v>
      </c>
      <c r="H65" s="2"/>
    </row>
    <row r="66" spans="2:8" s="1" customFormat="1" ht="15" customHeight="1">
      <c r="B66" s="32" t="s">
        <v>86</v>
      </c>
      <c r="C66" s="109">
        <v>4.32</v>
      </c>
      <c r="H66" s="2"/>
    </row>
    <row r="67" spans="2:8" s="1" customFormat="1" ht="15" customHeight="1">
      <c r="B67" s="32" t="s">
        <v>87</v>
      </c>
      <c r="C67" s="109">
        <v>0.15</v>
      </c>
      <c r="H67" s="2"/>
    </row>
    <row r="68" spans="2:8" s="1" customFormat="1" ht="15" customHeight="1">
      <c r="B68" s="32" t="s">
        <v>88</v>
      </c>
      <c r="C68" s="109">
        <v>0.13</v>
      </c>
      <c r="H68" s="2"/>
    </row>
    <row r="69" spans="2:7" ht="15" customHeight="1">
      <c r="B69" s="32" t="s">
        <v>89</v>
      </c>
      <c r="C69" s="109">
        <v>9.96</v>
      </c>
      <c r="G69" s="1" t="s">
        <v>90</v>
      </c>
    </row>
    <row r="70" ht="15" customHeight="1"/>
    <row r="71" ht="15" customHeight="1"/>
    <row r="72" ht="15" customHeight="1"/>
    <row r="73" ht="15.7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fero</dc:creator>
  <cp:keywords/>
  <dc:description/>
  <cp:lastModifiedBy/>
  <cp:lastPrinted>2020-05-25T07:40:05Z</cp:lastPrinted>
  <dcterms:created xsi:type="dcterms:W3CDTF">2011-02-14T10:12:03Z</dcterms:created>
  <dcterms:modified xsi:type="dcterms:W3CDTF">2022-05-23T08:55:46Z</dcterms:modified>
  <cp:category/>
  <cp:version/>
  <cp:contentType/>
  <cp:contentStatus/>
  <cp:revision>229</cp:revision>
</cp:coreProperties>
</file>